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/>
  <c r="F12" i="1"/>
  <c r="F16" i="1"/>
  <c r="F19" i="1" s="1"/>
  <c r="K19" i="1" s="1"/>
  <c r="E12" i="1"/>
  <c r="E16" i="1"/>
  <c r="G19" i="1"/>
  <c r="D13" i="1"/>
  <c r="K16" i="1"/>
  <c r="E19" i="1"/>
  <c r="M16" i="1" l="1"/>
  <c r="I19" i="1"/>
  <c r="H19" i="1"/>
  <c r="L19" i="1" s="1"/>
  <c r="L16" i="1"/>
  <c r="N12" i="1"/>
  <c r="N16" i="1" s="1"/>
  <c r="O16" i="1"/>
  <c r="O19" i="1" s="1"/>
  <c r="M19" i="1" l="1"/>
  <c r="N19" i="1"/>
</calcChain>
</file>

<file path=xl/sharedStrings.xml><?xml version="1.0" encoding="utf-8"?>
<sst xmlns="http://schemas.openxmlformats.org/spreadsheetml/2006/main" count="87" uniqueCount="56">
  <si>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</si>
  <si>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</si>
  <si>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</si>
  <si>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</si>
  <si>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</si>
  <si>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</si>
  <si>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</si>
  <si>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</si>
  <si>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</si>
  <si>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</si>
  <si>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</si>
  <si>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</si>
  <si>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</si>
  <si>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</si>
  <si>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</si>
  <si>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</si>
  <si>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</si>
  <si>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</si>
  <si>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</si>
  <si>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</si>
  <si>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</si>
  <si>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</si>
  <si>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</si>
  <si>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</si>
  <si>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</si>
  <si>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</si>
  <si>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</si>
  <si>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</si>
  <si>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</si>
  <si>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</si>
  <si>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</si>
  <si>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</si>
  <si>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</si>
  <si>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</si>
  <si>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</si>
  <si>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</si>
  <si>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</si>
  <si>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</si>
  <si>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</si>
  <si>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</si>
  <si>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9.</t>
  </si>
  <si>
    <t>K - %</t>
  </si>
  <si>
    <t>Turku-Pesis</t>
  </si>
  <si>
    <t>Seurat</t>
  </si>
  <si>
    <t>Niina Suomi</t>
  </si>
  <si>
    <t>18.2.1986   Heinola</t>
  </si>
  <si>
    <t>Turku-Pesis = Turku-Pesis (ent. Lännen Pallo)  (1949),  kasvattajaseura</t>
  </si>
  <si>
    <t>09.05. 2012  Pesäkarhut - Turku-Pesis  2-0  (6-1, 15-0)</t>
  </si>
  <si>
    <t>4.  ottelu</t>
  </si>
  <si>
    <t>13.  ottelu</t>
  </si>
  <si>
    <t>15.07. 2012  Turku-Pesis - Lukko  1-0  (2-2, 2-0)</t>
  </si>
  <si>
    <t xml:space="preserve">  26 v   2 kk 21 pv</t>
  </si>
  <si>
    <t>17.05. 2012  Virkiä - Turku-Pesis  2-0  (8-3, 12-1)</t>
  </si>
  <si>
    <t xml:space="preserve">  26 v   2 kk 29 pv</t>
  </si>
  <si>
    <t xml:space="preserve">  26 v   4 kk 27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</si>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</sst>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2" customWidth="1"/>
    <col min="4" max="4" width="13.8554687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7109375" style="83" customWidth="1"/>
    <col min="16" max="23" width="5.7109375" style="8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2009</v>
      </c>
      <c r="C4" s="31"/>
      <c r="D4" s="32" t="s">
        <v>42</v>
      </c>
      <c r="E4" s="31"/>
      <c r="F4" s="33" t="s">
        <v>34</v>
      </c>
      <c r="G4" s="85"/>
      <c r="H4" s="84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30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2010</v>
      </c>
      <c r="C5" s="31"/>
      <c r="D5" s="32" t="s">
        <v>42</v>
      </c>
      <c r="E5" s="31"/>
      <c r="F5" s="33" t="s">
        <v>34</v>
      </c>
      <c r="G5" s="85"/>
      <c r="H5" s="84"/>
      <c r="I5" s="31"/>
      <c r="J5" s="31"/>
      <c r="K5" s="31"/>
      <c r="L5" s="31"/>
      <c r="M5" s="31"/>
      <c r="N5" s="3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30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2011</v>
      </c>
      <c r="C6" s="31"/>
      <c r="D6" s="32" t="s">
        <v>42</v>
      </c>
      <c r="E6" s="31"/>
      <c r="F6" s="33" t="s">
        <v>34</v>
      </c>
      <c r="G6" s="85"/>
      <c r="H6" s="84"/>
      <c r="I6" s="31"/>
      <c r="J6" s="31"/>
      <c r="K6" s="31"/>
      <c r="L6" s="31"/>
      <c r="M6" s="31"/>
      <c r="N6" s="3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30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2012</v>
      </c>
      <c r="C7" s="27" t="s">
        <v>40</v>
      </c>
      <c r="D7" s="35" t="s">
        <v>42</v>
      </c>
      <c r="E7" s="27">
        <v>20</v>
      </c>
      <c r="F7" s="27">
        <v>1</v>
      </c>
      <c r="G7" s="27">
        <v>0</v>
      </c>
      <c r="H7" s="27">
        <v>11</v>
      </c>
      <c r="I7" s="27">
        <v>59</v>
      </c>
      <c r="J7" s="27">
        <v>45</v>
      </c>
      <c r="K7" s="27">
        <v>8</v>
      </c>
      <c r="L7" s="27">
        <v>5</v>
      </c>
      <c r="M7" s="27">
        <v>1</v>
      </c>
      <c r="N7" s="36">
        <v>0.504</v>
      </c>
      <c r="O7" s="86">
        <f>PRODUCT(I7/N7)</f>
        <v>117.06349206349206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30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2013</v>
      </c>
      <c r="C8" s="27"/>
      <c r="D8" s="50"/>
      <c r="E8" s="27"/>
      <c r="F8" s="27"/>
      <c r="G8" s="27"/>
      <c r="H8" s="27"/>
      <c r="I8" s="27"/>
      <c r="J8" s="27"/>
      <c r="K8" s="27"/>
      <c r="L8" s="27"/>
      <c r="M8" s="27"/>
      <c r="N8" s="36"/>
      <c r="O8" s="86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30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2014</v>
      </c>
      <c r="C9" s="88"/>
      <c r="D9" s="89" t="s">
        <v>42</v>
      </c>
      <c r="E9" s="88"/>
      <c r="F9" s="90" t="s">
        <v>55</v>
      </c>
      <c r="G9" s="91"/>
      <c r="H9" s="92"/>
      <c r="I9" s="88"/>
      <c r="J9" s="88"/>
      <c r="K9" s="88"/>
      <c r="L9" s="88"/>
      <c r="M9" s="88"/>
      <c r="N9" s="93"/>
      <c r="O9" s="86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9"/>
      <c r="AC9" s="27"/>
      <c r="AD9" s="27"/>
      <c r="AE9" s="27"/>
      <c r="AF9" s="3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8">
        <v>2015</v>
      </c>
      <c r="C10" s="88"/>
      <c r="D10" s="89" t="s">
        <v>42</v>
      </c>
      <c r="E10" s="88"/>
      <c r="F10" s="90" t="s">
        <v>55</v>
      </c>
      <c r="G10" s="91"/>
      <c r="H10" s="92"/>
      <c r="I10" s="88"/>
      <c r="J10" s="88"/>
      <c r="K10" s="88"/>
      <c r="L10" s="88"/>
      <c r="M10" s="88"/>
      <c r="N10" s="93"/>
      <c r="O10" s="86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9"/>
      <c r="AC10" s="27"/>
      <c r="AD10" s="27"/>
      <c r="AE10" s="27"/>
      <c r="AF10" s="3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2016</v>
      </c>
      <c r="C11" s="88"/>
      <c r="D11" s="89" t="s">
        <v>42</v>
      </c>
      <c r="E11" s="88"/>
      <c r="F11" s="90" t="s">
        <v>55</v>
      </c>
      <c r="G11" s="91"/>
      <c r="H11" s="92"/>
      <c r="I11" s="88"/>
      <c r="J11" s="88"/>
      <c r="K11" s="88"/>
      <c r="L11" s="88"/>
      <c r="M11" s="88"/>
      <c r="N11" s="93"/>
      <c r="O11" s="86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9"/>
      <c r="AC11" s="27"/>
      <c r="AD11" s="27"/>
      <c r="AE11" s="27"/>
      <c r="AF11" s="3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37"/>
      <c r="E12" s="19">
        <f t="shared" ref="E12:M12" si="0">SUM(E4:E7)</f>
        <v>20</v>
      </c>
      <c r="F12" s="19">
        <f t="shared" si="0"/>
        <v>1</v>
      </c>
      <c r="G12" s="19">
        <f t="shared" si="0"/>
        <v>0</v>
      </c>
      <c r="H12" s="19">
        <f t="shared" si="0"/>
        <v>11</v>
      </c>
      <c r="I12" s="19">
        <f t="shared" si="0"/>
        <v>59</v>
      </c>
      <c r="J12" s="19">
        <f t="shared" si="0"/>
        <v>45</v>
      </c>
      <c r="K12" s="19">
        <f t="shared" si="0"/>
        <v>8</v>
      </c>
      <c r="L12" s="19">
        <f t="shared" si="0"/>
        <v>5</v>
      </c>
      <c r="M12" s="19">
        <f t="shared" si="0"/>
        <v>1</v>
      </c>
      <c r="N12" s="38">
        <f>PRODUCT(I12/O12)</f>
        <v>0.504</v>
      </c>
      <c r="O12" s="87">
        <f t="shared" ref="O12:AE12" si="1">SUM(O4:O7)</f>
        <v>117.06349206349206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 t="s">
        <v>2</v>
      </c>
      <c r="C13" s="39"/>
      <c r="D13" s="40">
        <f>SUM(F12:H12)+((I12-F12-G12)/3)+(E12/3)+(Z12*25)+(AA12*25)+(AB12*10)+(AC12*25)+(AD12*20)+(AE12*15)</f>
        <v>38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2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4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5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6"/>
      <c r="D15" s="46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8" t="s">
        <v>41</v>
      </c>
      <c r="O15" s="25"/>
      <c r="P15" s="47" t="s">
        <v>33</v>
      </c>
      <c r="Q15" s="13"/>
      <c r="R15" s="13"/>
      <c r="S15" s="13"/>
      <c r="T15" s="48"/>
      <c r="U15" s="48"/>
      <c r="V15" s="48"/>
      <c r="W15" s="48"/>
      <c r="X15" s="48"/>
      <c r="Y15" s="13"/>
      <c r="Z15" s="13"/>
      <c r="AA15" s="13"/>
      <c r="AB15" s="13"/>
      <c r="AC15" s="13"/>
      <c r="AD15" s="13"/>
      <c r="AE15" s="13"/>
      <c r="AF15" s="4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13"/>
      <c r="D16" s="50"/>
      <c r="E16" s="27">
        <f>PRODUCT(E12)</f>
        <v>20</v>
      </c>
      <c r="F16" s="27">
        <f>PRODUCT(F12)</f>
        <v>1</v>
      </c>
      <c r="G16" s="27">
        <f>PRODUCT(G12)</f>
        <v>0</v>
      </c>
      <c r="H16" s="27">
        <f>PRODUCT(H12)</f>
        <v>11</v>
      </c>
      <c r="I16" s="27">
        <f>PRODUCT(I12)</f>
        <v>59</v>
      </c>
      <c r="J16" s="1"/>
      <c r="K16" s="51">
        <f>PRODUCT((F16+G16)/E16)</f>
        <v>0.05</v>
      </c>
      <c r="L16" s="51">
        <f>PRODUCT(H16/E16)</f>
        <v>0.55000000000000004</v>
      </c>
      <c r="M16" s="51">
        <f>PRODUCT(I16/E16)</f>
        <v>2.95</v>
      </c>
      <c r="N16" s="52">
        <f>PRODUCT(N12)</f>
        <v>0.504</v>
      </c>
      <c r="O16" s="25">
        <f>PRODUCT(O12)</f>
        <v>117.06349206349206</v>
      </c>
      <c r="P16" s="53" t="s">
        <v>35</v>
      </c>
      <c r="Q16" s="54"/>
      <c r="R16" s="54"/>
      <c r="S16" s="55" t="s">
        <v>47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 t="s">
        <v>36</v>
      </c>
      <c r="AE16" s="55"/>
      <c r="AF16" s="57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8" t="s">
        <v>18</v>
      </c>
      <c r="C17" s="59"/>
      <c r="D17" s="60"/>
      <c r="E17" s="27"/>
      <c r="F17" s="27"/>
      <c r="G17" s="27"/>
      <c r="H17" s="27"/>
      <c r="I17" s="27"/>
      <c r="J17" s="1"/>
      <c r="K17" s="51"/>
      <c r="L17" s="51"/>
      <c r="M17" s="51"/>
      <c r="N17" s="36"/>
      <c r="O17" s="25"/>
      <c r="P17" s="61" t="s">
        <v>37</v>
      </c>
      <c r="Q17" s="62"/>
      <c r="R17" s="62"/>
      <c r="S17" s="63" t="s">
        <v>50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4" t="s">
        <v>49</v>
      </c>
      <c r="AE17" s="63"/>
      <c r="AF17" s="65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6" t="s">
        <v>19</v>
      </c>
      <c r="C18" s="67"/>
      <c r="D18" s="68"/>
      <c r="E18" s="28"/>
      <c r="F18" s="28"/>
      <c r="G18" s="28"/>
      <c r="H18" s="28"/>
      <c r="I18" s="28"/>
      <c r="J18" s="1"/>
      <c r="K18" s="69"/>
      <c r="L18" s="69"/>
      <c r="M18" s="69"/>
      <c r="N18" s="70"/>
      <c r="O18" s="25"/>
      <c r="P18" s="61" t="s">
        <v>38</v>
      </c>
      <c r="Q18" s="62"/>
      <c r="R18" s="62"/>
      <c r="S18" s="63" t="s">
        <v>52</v>
      </c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4" t="s">
        <v>48</v>
      </c>
      <c r="AE18" s="63"/>
      <c r="AF18" s="65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1" t="s">
        <v>20</v>
      </c>
      <c r="C19" s="72"/>
      <c r="D19" s="37"/>
      <c r="E19" s="19">
        <f>SUM(E16:E18)</f>
        <v>20</v>
      </c>
      <c r="F19" s="19">
        <f>SUM(F16:F18)</f>
        <v>1</v>
      </c>
      <c r="G19" s="19">
        <f>SUM(G16:G18)</f>
        <v>0</v>
      </c>
      <c r="H19" s="19">
        <f>SUM(H16:H18)</f>
        <v>11</v>
      </c>
      <c r="I19" s="19">
        <f>SUM(I16:I18)</f>
        <v>59</v>
      </c>
      <c r="J19" s="1"/>
      <c r="K19" s="73">
        <f>PRODUCT((F19+G19)/E19)</f>
        <v>0.05</v>
      </c>
      <c r="L19" s="73">
        <f>PRODUCT(H19/E19)</f>
        <v>0.55000000000000004</v>
      </c>
      <c r="M19" s="73">
        <f>PRODUCT(I19/E19)</f>
        <v>2.95</v>
      </c>
      <c r="N19" s="38">
        <f>PRODUCT(I19/O19)</f>
        <v>0.504</v>
      </c>
      <c r="O19" s="25">
        <f>SUM(O16:O18)</f>
        <v>117.06349206349206</v>
      </c>
      <c r="P19" s="74" t="s">
        <v>39</v>
      </c>
      <c r="Q19" s="75"/>
      <c r="R19" s="75"/>
      <c r="S19" s="76" t="s">
        <v>50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49</v>
      </c>
      <c r="AE19" s="76"/>
      <c r="AF19" s="78" t="s">
        <v>54</v>
      </c>
      <c r="AG19" s="24"/>
      <c r="AH19" s="9"/>
      <c r="AI19" s="9"/>
      <c r="AJ19" s="9"/>
      <c r="AK19" s="9"/>
      <c r="AL19" s="9"/>
    </row>
    <row r="20" spans="1:38" s="80" customFormat="1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5"/>
      <c r="P20" s="1"/>
      <c r="Q20" s="44"/>
      <c r="R20" s="1"/>
      <c r="S20" s="1"/>
      <c r="T20" s="25"/>
      <c r="U20" s="25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80" customFormat="1" ht="15" customHeight="1" x14ac:dyDescent="0.25">
      <c r="A21" s="1"/>
      <c r="B21" s="1" t="s">
        <v>43</v>
      </c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79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79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/>
      <c r="O26" s="25"/>
      <c r="P26" s="1"/>
      <c r="Q26" s="44"/>
      <c r="R26" s="1"/>
      <c r="S26" s="1"/>
      <c r="T26" s="25"/>
      <c r="U26" s="25"/>
      <c r="V26" s="79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/>
      <c r="O27" s="25"/>
      <c r="P27" s="1"/>
      <c r="Q27" s="44"/>
      <c r="R27" s="1"/>
      <c r="S27" s="1"/>
      <c r="T27" s="25"/>
      <c r="U27" s="25"/>
      <c r="V27" s="79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/>
      <c r="O28" s="25"/>
      <c r="P28" s="1"/>
      <c r="Q28" s="44"/>
      <c r="R28" s="1"/>
      <c r="S28" s="1"/>
      <c r="T28" s="25"/>
      <c r="U28" s="25"/>
      <c r="V28" s="79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/>
      <c r="O29" s="25"/>
      <c r="P29" s="1"/>
      <c r="Q29" s="44"/>
      <c r="R29" s="1"/>
      <c r="S29" s="1"/>
      <c r="T29" s="25"/>
      <c r="U29" s="25"/>
      <c r="V29" s="79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/>
      <c r="O30" s="25"/>
      <c r="P30" s="1"/>
      <c r="Q30" s="44"/>
      <c r="R30" s="1"/>
      <c r="S30" s="1"/>
      <c r="T30" s="25"/>
      <c r="U30" s="25"/>
      <c r="V30" s="79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/>
      <c r="O31" s="25"/>
      <c r="P31" s="1"/>
      <c r="Q31" s="44"/>
      <c r="R31" s="1"/>
      <c r="S31" s="1"/>
      <c r="T31" s="25"/>
      <c r="U31" s="25"/>
      <c r="V31" s="79"/>
      <c r="W31" s="1"/>
      <c r="X31" s="1"/>
      <c r="Y31" s="1"/>
      <c r="Z31" s="1"/>
      <c r="AA31" s="1"/>
      <c r="AB31" s="1"/>
      <c r="AC31" s="1"/>
      <c r="AD31" s="1"/>
      <c r="AE31" s="1"/>
      <c r="AF31" s="4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  <c r="O32" s="25"/>
      <c r="P32" s="1"/>
      <c r="Q32" s="44"/>
      <c r="R32" s="1"/>
      <c r="S32" s="1"/>
      <c r="T32" s="25"/>
      <c r="U32" s="25"/>
      <c r="V32" s="79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/>
      <c r="O33" s="25"/>
      <c r="P33" s="1"/>
      <c r="Q33" s="44"/>
      <c r="R33" s="1"/>
      <c r="S33" s="1"/>
      <c r="T33" s="25"/>
      <c r="U33" s="25"/>
      <c r="V33" s="79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/>
      <c r="O34" s="25"/>
      <c r="P34" s="1"/>
      <c r="Q34" s="44"/>
      <c r="R34" s="1"/>
      <c r="S34" s="1"/>
      <c r="T34" s="25"/>
      <c r="U34" s="25"/>
      <c r="V34" s="79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/>
      <c r="O35" s="25"/>
      <c r="P35" s="1"/>
      <c r="Q35" s="44"/>
      <c r="R35" s="1"/>
      <c r="S35" s="1"/>
      <c r="T35" s="25"/>
      <c r="U35" s="25"/>
      <c r="V35" s="79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5"/>
      <c r="P36" s="1"/>
      <c r="Q36" s="44"/>
      <c r="R36" s="1"/>
      <c r="S36" s="1"/>
      <c r="T36" s="25"/>
      <c r="U36" s="25"/>
      <c r="V36" s="79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/>
      <c r="O37" s="25"/>
      <c r="P37" s="1"/>
      <c r="Q37" s="44"/>
      <c r="R37" s="1"/>
      <c r="S37" s="1"/>
      <c r="T37" s="25"/>
      <c r="U37" s="25"/>
      <c r="V37" s="79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/>
      <c r="O38" s="25"/>
      <c r="P38" s="1"/>
      <c r="Q38" s="44"/>
      <c r="R38" s="1"/>
      <c r="S38" s="1"/>
      <c r="T38" s="25"/>
      <c r="U38" s="25"/>
      <c r="V38" s="79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/>
      <c r="O39" s="25"/>
      <c r="P39" s="1"/>
      <c r="Q39" s="44"/>
      <c r="R39" s="1"/>
      <c r="S39" s="1"/>
      <c r="T39" s="25"/>
      <c r="U39" s="25"/>
      <c r="V39" s="79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/>
      <c r="O40" s="25"/>
      <c r="P40" s="1"/>
      <c r="Q40" s="44"/>
      <c r="R40" s="1"/>
      <c r="S40" s="1"/>
      <c r="T40" s="25"/>
      <c r="U40" s="25"/>
      <c r="V40" s="79"/>
      <c r="W40" s="1"/>
      <c r="X40" s="1"/>
      <c r="Y40" s="1"/>
      <c r="Z40" s="1"/>
      <c r="AA40" s="1"/>
      <c r="AB40" s="1"/>
      <c r="AC40" s="1"/>
      <c r="AD40" s="1"/>
      <c r="AE40" s="1"/>
      <c r="AF40" s="4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81"/>
      <c r="N41" s="44"/>
      <c r="O41" s="25"/>
      <c r="P41" s="1"/>
      <c r="Q41" s="44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5"/>
      <c r="AG41" s="9"/>
      <c r="AH41" s="80"/>
      <c r="AI41" s="80"/>
      <c r="AJ41" s="80"/>
      <c r="AK41" s="80"/>
      <c r="AL41" s="80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4"/>
      <c r="R42" s="1"/>
      <c r="S42" s="1"/>
      <c r="T42" s="25"/>
      <c r="U42" s="25"/>
      <c r="V42" s="79"/>
      <c r="W42" s="1"/>
      <c r="X42" s="1"/>
      <c r="Y42" s="1"/>
      <c r="Z42" s="1"/>
      <c r="AA42" s="1"/>
      <c r="AB42" s="1"/>
      <c r="AC42" s="1"/>
      <c r="AD42" s="1"/>
      <c r="AE42" s="1"/>
      <c r="AF42" s="45"/>
      <c r="AG42" s="9"/>
      <c r="AH42" s="80"/>
      <c r="AI42" s="80"/>
      <c r="AJ42" s="80"/>
      <c r="AK42" s="80"/>
      <c r="AL42" s="80"/>
    </row>
    <row r="43" spans="1:38" ht="15" customHeight="1" x14ac:dyDescent="0.25">
      <c r="A43" s="8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5"/>
      <c r="P43" s="1"/>
      <c r="Q43" s="44"/>
      <c r="R43" s="1"/>
      <c r="S43" s="1"/>
      <c r="T43" s="25"/>
      <c r="U43" s="25"/>
      <c r="V43" s="79"/>
      <c r="W43" s="1"/>
      <c r="X43" s="1"/>
      <c r="Y43" s="1"/>
      <c r="Z43" s="1"/>
      <c r="AA43" s="1"/>
      <c r="AB43" s="1"/>
      <c r="AC43" s="1"/>
      <c r="AD43" s="1"/>
      <c r="AE43" s="1"/>
      <c r="AF43" s="45"/>
      <c r="AG43" s="9"/>
    </row>
    <row r="44" spans="1:38" ht="15" customHeight="1" x14ac:dyDescent="0.25">
      <c r="A44" s="8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5"/>
      <c r="P44" s="1"/>
      <c r="Q44" s="44"/>
      <c r="R44" s="1"/>
      <c r="S44" s="1"/>
      <c r="T44" s="25"/>
      <c r="U44" s="25"/>
      <c r="V44" s="79"/>
      <c r="W44" s="79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8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5"/>
      <c r="P45" s="1"/>
      <c r="Q45" s="44"/>
      <c r="R45" s="1"/>
      <c r="S45" s="1"/>
      <c r="T45" s="25"/>
      <c r="U45" s="25"/>
      <c r="V45" s="79"/>
      <c r="W45" s="79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8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4"/>
      <c r="R46" s="1"/>
      <c r="S46" s="1"/>
      <c r="T46" s="25"/>
      <c r="U46" s="25"/>
      <c r="V46" s="79"/>
      <c r="W46" s="79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8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4"/>
      <c r="R47" s="1"/>
      <c r="S47" s="1"/>
      <c r="T47" s="25"/>
      <c r="U47" s="25"/>
      <c r="V47" s="79"/>
      <c r="W47" s="79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4"/>
      <c r="O48" s="25"/>
      <c r="P48" s="1"/>
      <c r="Q48" s="44"/>
      <c r="R48" s="1"/>
      <c r="S48" s="1"/>
      <c r="T48" s="25"/>
      <c r="U48" s="25"/>
      <c r="V48" s="79"/>
      <c r="W48" s="1"/>
      <c r="X48" s="1"/>
      <c r="Y48" s="1"/>
      <c r="Z48" s="1"/>
      <c r="AA48" s="1"/>
      <c r="AB48" s="1"/>
      <c r="AC48" s="1"/>
      <c r="AD48" s="1"/>
      <c r="AE48" s="1"/>
      <c r="AF48" s="45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4"/>
      <c r="O49" s="25"/>
      <c r="P49" s="1"/>
      <c r="Q49" s="44"/>
      <c r="R49" s="1"/>
      <c r="S49" s="1"/>
      <c r="T49" s="25"/>
      <c r="U49" s="25"/>
      <c r="V49" s="79"/>
      <c r="W49" s="1"/>
      <c r="X49" s="1"/>
      <c r="Y49" s="1"/>
      <c r="Z49" s="1"/>
      <c r="AA49" s="1"/>
      <c r="AB49" s="1"/>
      <c r="AC49" s="1"/>
      <c r="AD49" s="1"/>
      <c r="AE49" s="1"/>
      <c r="AF49" s="45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4"/>
      <c r="O50" s="25"/>
      <c r="P50" s="1"/>
      <c r="Q50" s="44"/>
      <c r="R50" s="1"/>
      <c r="S50" s="1"/>
      <c r="T50" s="25"/>
      <c r="U50" s="25"/>
      <c r="V50" s="79"/>
      <c r="W50" s="1"/>
      <c r="X50" s="1"/>
      <c r="Y50" s="1"/>
      <c r="Z50" s="1"/>
      <c r="AA50" s="1"/>
      <c r="AB50" s="1"/>
      <c r="AC50" s="1"/>
      <c r="AD50" s="1"/>
      <c r="AE50" s="1"/>
      <c r="AF50" s="45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4"/>
      <c r="O51" s="25"/>
      <c r="P51" s="1"/>
      <c r="Q51" s="44"/>
      <c r="R51" s="1"/>
      <c r="S51" s="1"/>
      <c r="T51" s="25"/>
      <c r="U51" s="25"/>
      <c r="V51" s="79"/>
      <c r="W51" s="1"/>
      <c r="X51" s="1"/>
      <c r="Y51" s="1"/>
      <c r="Z51" s="1"/>
      <c r="AA51" s="1"/>
      <c r="AB51" s="1"/>
      <c r="AC51" s="1"/>
      <c r="AD51" s="1"/>
      <c r="AE51" s="1"/>
      <c r="AF51" s="45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4"/>
      <c r="O52" s="25"/>
      <c r="P52" s="1"/>
      <c r="Q52" s="44"/>
      <c r="R52" s="1"/>
      <c r="S52" s="1"/>
      <c r="T52" s="25"/>
      <c r="U52" s="25"/>
      <c r="V52" s="79"/>
      <c r="W52" s="1"/>
      <c r="X52" s="1"/>
      <c r="Y52" s="1"/>
      <c r="Z52" s="1"/>
      <c r="AA52" s="1"/>
      <c r="AB52" s="1"/>
      <c r="AC52" s="1"/>
      <c r="AD52" s="1"/>
      <c r="AE52" s="1"/>
      <c r="AF52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2019-02-02T11:49:25Z</dcterms:modified>
</cp:coreProperties>
</file>